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900" windowHeight="7395" activeTab="0"/>
  </bookViews>
  <sheets>
    <sheet name="Data vsetko" sheetId="1" r:id="rId1"/>
    <sheet name="po 3.d" sheetId="2" r:id="rId2"/>
    <sheet name="Po 4.d" sheetId="3" r:id="rId3"/>
    <sheet name="Vysledky" sheetId="4" r:id="rId4"/>
  </sheets>
  <definedNames>
    <definedName name="_xlnm.Print_Area" localSheetId="0">'Data vsetko'!$A$1:$Y$22</definedName>
  </definedNames>
  <calcPr fullCalcOnLoad="1"/>
</workbook>
</file>

<file path=xl/sharedStrings.xml><?xml version="1.0" encoding="utf-8"?>
<sst xmlns="http://schemas.openxmlformats.org/spreadsheetml/2006/main" count="233" uniqueCount="102">
  <si>
    <t>Por.č.</t>
  </si>
  <si>
    <t>Meno</t>
  </si>
  <si>
    <t>Body</t>
  </si>
  <si>
    <t>Miesto</t>
  </si>
  <si>
    <t>Body po 2.disc.</t>
  </si>
  <si>
    <t>Body po 3.disc.</t>
  </si>
  <si>
    <t>Umiestnenie po 3. disc.</t>
  </si>
  <si>
    <t>Body po 4.disc.</t>
  </si>
  <si>
    <t>Body spolu</t>
  </si>
  <si>
    <t>Finalne umiestnenie</t>
  </si>
  <si>
    <t>1.</t>
  </si>
  <si>
    <t>8.</t>
  </si>
  <si>
    <t>9.</t>
  </si>
  <si>
    <t>10.</t>
  </si>
  <si>
    <t>2.</t>
  </si>
  <si>
    <t>7.</t>
  </si>
  <si>
    <t>11.</t>
  </si>
  <si>
    <t>3.</t>
  </si>
  <si>
    <t>12.</t>
  </si>
  <si>
    <t>4.</t>
  </si>
  <si>
    <t>5.</t>
  </si>
  <si>
    <t>6.</t>
  </si>
  <si>
    <t>  </t>
  </si>
  <si>
    <t>Umiestnenie</t>
  </si>
  <si>
    <t>Vykon</t>
  </si>
  <si>
    <t>Jozef Masaryk</t>
  </si>
  <si>
    <t>Imrich Haver</t>
  </si>
  <si>
    <t>PNEUMATIKA</t>
  </si>
  <si>
    <t>1x</t>
  </si>
  <si>
    <t>3x</t>
  </si>
  <si>
    <t>Priebežné poradie</t>
  </si>
  <si>
    <t>SUPERYOKE</t>
  </si>
  <si>
    <t>Ján Šalata</t>
  </si>
  <si>
    <t>Michal Petrík</t>
  </si>
  <si>
    <t>Vykon
Opakovania</t>
  </si>
  <si>
    <t>Vykon
Cas</t>
  </si>
  <si>
    <r>
      <t>Názov súťaže:</t>
    </r>
    <r>
      <rPr>
        <sz val="18"/>
        <color indexed="8"/>
        <rFont val="Calibri"/>
        <family val="2"/>
      </rPr>
      <t xml:space="preserve"> Dubnický silák</t>
    </r>
  </si>
  <si>
    <t>František Piroš</t>
  </si>
  <si>
    <t>Krzystof Jarocki</t>
  </si>
  <si>
    <t>KLADA</t>
  </si>
  <si>
    <t>OHRADA</t>
  </si>
  <si>
    <t xml:space="preserve">Jiří Žaloudek </t>
  </si>
  <si>
    <t xml:space="preserve">Igor Petrík </t>
  </si>
  <si>
    <t>Zoltán Mesároš</t>
  </si>
  <si>
    <t>Branislav Golier</t>
  </si>
  <si>
    <t>Peter Puzser</t>
  </si>
  <si>
    <t>Jozef Tamaszewski</t>
  </si>
  <si>
    <t>6x</t>
  </si>
  <si>
    <t>5x</t>
  </si>
  <si>
    <t>2x</t>
  </si>
  <si>
    <t>7x</t>
  </si>
  <si>
    <t>37:27</t>
  </si>
  <si>
    <t>46:46</t>
  </si>
  <si>
    <t>20:30</t>
  </si>
  <si>
    <t>28:25</t>
  </si>
  <si>
    <t>28:03</t>
  </si>
  <si>
    <t>45:14</t>
  </si>
  <si>
    <t>18:58</t>
  </si>
  <si>
    <t>36:90</t>
  </si>
  <si>
    <t>32:30</t>
  </si>
  <si>
    <t>19:47</t>
  </si>
  <si>
    <t>15,04M</t>
  </si>
  <si>
    <t>29:98</t>
  </si>
  <si>
    <t>12:13</t>
  </si>
  <si>
    <t>33:57</t>
  </si>
  <si>
    <t>16:05</t>
  </si>
  <si>
    <t>13:08</t>
  </si>
  <si>
    <t>23:76</t>
  </si>
  <si>
    <t>12:07</t>
  </si>
  <si>
    <t>18:06</t>
  </si>
  <si>
    <t>15:08</t>
  </si>
  <si>
    <t>12:84</t>
  </si>
  <si>
    <t>12:32</t>
  </si>
  <si>
    <t>5.-7.</t>
  </si>
  <si>
    <t>SCHODY</t>
  </si>
  <si>
    <t>7:71</t>
  </si>
  <si>
    <t>8:15</t>
  </si>
  <si>
    <t>58:79</t>
  </si>
  <si>
    <t>9:76</t>
  </si>
  <si>
    <t>6:87</t>
  </si>
  <si>
    <t>7:10</t>
  </si>
  <si>
    <t>6:22</t>
  </si>
  <si>
    <t>6:55</t>
  </si>
  <si>
    <t>6:09</t>
  </si>
  <si>
    <t>31:42</t>
  </si>
  <si>
    <t>6:24</t>
  </si>
  <si>
    <t>5:82</t>
  </si>
  <si>
    <t>Umiestnenie po4. disc.</t>
  </si>
  <si>
    <t>3.-4.</t>
  </si>
  <si>
    <t>5.-6.</t>
  </si>
  <si>
    <t>220kg
4 sch</t>
  </si>
  <si>
    <t>33:30</t>
  </si>
  <si>
    <t>260kg
3sch</t>
  </si>
  <si>
    <t>27:47</t>
  </si>
  <si>
    <t>21:49</t>
  </si>
  <si>
    <t>220kg
1sch</t>
  </si>
  <si>
    <t>260kg
1sch</t>
  </si>
  <si>
    <t>16:56</t>
  </si>
  <si>
    <t>52:46</t>
  </si>
  <si>
    <t>Vysledky: Dubnický silák</t>
  </si>
  <si>
    <t>Priebezne Poradie po 3.d.: Dubnický silák</t>
  </si>
  <si>
    <t>Priebezne Poradie po 4.d.: Dubnický silák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</si>
</sst>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0.000"/>
    <numFmt numFmtId="178" formatCode="0.0"/>
  </numFmts>
  <fonts count="25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6"/>
      <color indexed="10"/>
      <name val="Calibri"/>
      <family val="2"/>
    </font>
    <font>
      <sz val="10"/>
      <color indexed="20"/>
      <name val="Verdana"/>
      <family val="2"/>
    </font>
    <font>
      <sz val="8"/>
      <name val="Calibri"/>
      <family val="2"/>
    </font>
    <font>
      <b/>
      <sz val="14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0" fillId="4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5" borderId="0" xfId="0" applyFill="1" applyAlignment="1">
      <alignment horizontal="center" wrapText="1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6" fillId="4" borderId="12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1" fontId="17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20" fillId="3" borderId="3" xfId="0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9" fillId="4" borderId="17" xfId="0" applyNumberFormat="1" applyFont="1" applyFill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 wrapText="1"/>
    </xf>
    <xf numFmtId="49" fontId="18" fillId="6" borderId="16" xfId="0" applyNumberFormat="1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7</xdr:row>
      <xdr:rowOff>276225</xdr:rowOff>
    </xdr:from>
    <xdr:to>
      <xdr:col>23</xdr:col>
      <xdr:colOff>628650</xdr:colOff>
      <xdr:row>21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3677900" y="1447800"/>
          <a:ext cx="1257300" cy="55626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3</xdr:row>
      <xdr:rowOff>85725</xdr:rowOff>
    </xdr:from>
    <xdr:to>
      <xdr:col>1</xdr:col>
      <xdr:colOff>533400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793" t="8024" r="82408" b="9877"/>
        <a:stretch>
          <a:fillRect/>
        </a:stretch>
      </xdr:blipFill>
      <xdr:spPr>
        <a:xfrm>
          <a:off x="85725" y="3810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1"/>
  <sheetViews>
    <sheetView showGridLines="0" tabSelected="1" zoomScale="80" zoomScaleNormal="80" workbookViewId="0" topLeftCell="A1">
      <selection activeCell="B7" sqref="B7"/>
    </sheetView>
  </sheetViews>
  <sheetFormatPr defaultColWidth="9.140625" defaultRowHeight="15"/>
  <cols>
    <col min="1" max="1" width="5.8515625" style="11" customWidth="1"/>
    <col min="2" max="2" width="32.8515625" style="0" customWidth="1"/>
    <col min="3" max="3" width="9.8515625" style="12" customWidth="1"/>
    <col min="4" max="4" width="7.140625" style="12" customWidth="1"/>
    <col min="5" max="5" width="8.140625" style="12" customWidth="1"/>
    <col min="6" max="6" width="10.140625" style="12" customWidth="1"/>
    <col min="7" max="7" width="8.7109375" style="12" customWidth="1"/>
    <col min="8" max="8" width="8.421875" style="12" customWidth="1"/>
    <col min="9" max="9" width="7.7109375" style="12" customWidth="1"/>
    <col min="10" max="10" width="8.8515625" style="12" customWidth="1"/>
    <col min="11" max="11" width="7.140625" style="12" customWidth="1"/>
    <col min="12" max="12" width="8.00390625" style="12" customWidth="1"/>
    <col min="13" max="13" width="7.7109375" style="12" customWidth="1"/>
    <col min="14" max="14" width="7.7109375" style="13" customWidth="1"/>
    <col min="15" max="15" width="10.140625" style="12" customWidth="1"/>
    <col min="16" max="16" width="7.140625" style="12" customWidth="1"/>
    <col min="17" max="17" width="7.8515625" style="12" customWidth="1"/>
    <col min="18" max="18" width="7.7109375" style="12" customWidth="1"/>
    <col min="19" max="19" width="7.7109375" style="13" customWidth="1"/>
    <col min="20" max="22" width="8.7109375" style="12" customWidth="1"/>
    <col min="23" max="24" width="9.57421875" style="14" customWidth="1"/>
    <col min="25" max="25" width="1.28515625" style="0" customWidth="1"/>
  </cols>
  <sheetData>
    <row r="1" spans="1:24" s="2" customFormat="1" ht="23.25">
      <c r="A1" s="1" t="s">
        <v>36</v>
      </c>
      <c r="C1" s="3"/>
      <c r="D1" s="3"/>
      <c r="E1" s="3"/>
      <c r="F1" s="3"/>
      <c r="G1" s="3"/>
      <c r="I1" s="3"/>
      <c r="J1" s="3"/>
      <c r="K1" s="3"/>
      <c r="L1" s="3"/>
      <c r="M1" s="3"/>
      <c r="N1" s="4"/>
      <c r="O1" s="3"/>
      <c r="P1" s="3"/>
      <c r="Q1" s="3"/>
      <c r="S1" s="4"/>
      <c r="T1" s="3"/>
      <c r="U1" s="3"/>
      <c r="V1" s="3"/>
      <c r="X1" s="5"/>
    </row>
    <row r="2" spans="1:24" s="10" customFormat="1" ht="18.75" hidden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7"/>
      <c r="P2" s="7"/>
      <c r="Q2" s="7"/>
      <c r="R2" s="7"/>
      <c r="S2" s="8"/>
      <c r="T2" s="7"/>
      <c r="U2" s="7"/>
      <c r="V2" s="7"/>
      <c r="W2" s="9"/>
      <c r="X2" s="9"/>
    </row>
    <row r="3" spans="1:24" s="10" customFormat="1" ht="18.75" hidden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7"/>
      <c r="P3" s="7"/>
      <c r="Q3" s="7"/>
      <c r="R3" s="7"/>
      <c r="S3" s="8"/>
      <c r="T3" s="7"/>
      <c r="U3" s="7"/>
      <c r="V3" s="7"/>
      <c r="W3" s="9"/>
      <c r="X3" s="9"/>
    </row>
    <row r="4" spans="1:24" s="10" customFormat="1" ht="18.75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/>
      <c r="R4" s="7"/>
      <c r="S4" s="8"/>
      <c r="T4" s="7"/>
      <c r="U4" s="7"/>
      <c r="V4" s="7"/>
      <c r="W4" s="9"/>
      <c r="X4" s="9"/>
    </row>
    <row r="5" spans="1:24" s="10" customFormat="1" ht="18.75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7"/>
      <c r="P5" s="7"/>
      <c r="Q5" s="7"/>
      <c r="R5" s="7"/>
      <c r="S5" s="8"/>
      <c r="T5" s="7"/>
      <c r="U5" s="7"/>
      <c r="V5" s="7"/>
      <c r="W5" s="9"/>
      <c r="X5" s="9"/>
    </row>
    <row r="6" ht="12.75" customHeight="1" thickBot="1">
      <c r="AA6" s="38" t="s">
        <v>22</v>
      </c>
    </row>
    <row r="7" spans="1:28" s="16" customFormat="1" ht="18.75" thickBot="1">
      <c r="A7" s="15"/>
      <c r="C7" s="51">
        <v>1</v>
      </c>
      <c r="D7" s="52"/>
      <c r="E7" s="53"/>
      <c r="F7" s="51">
        <v>2</v>
      </c>
      <c r="G7" s="52"/>
      <c r="H7" s="53"/>
      <c r="I7" s="17"/>
      <c r="J7" s="51">
        <v>3</v>
      </c>
      <c r="K7" s="52"/>
      <c r="L7" s="53"/>
      <c r="M7" s="17"/>
      <c r="N7" s="17"/>
      <c r="O7" s="51">
        <v>4</v>
      </c>
      <c r="P7" s="52"/>
      <c r="Q7" s="53"/>
      <c r="R7" s="15"/>
      <c r="S7" s="17"/>
      <c r="T7" s="51">
        <v>5</v>
      </c>
      <c r="U7" s="52"/>
      <c r="V7" s="53"/>
      <c r="AA7" s="50"/>
      <c r="AB7" s="50"/>
    </row>
    <row r="8" spans="1:28" s="23" customFormat="1" ht="22.5" customHeight="1" thickBot="1">
      <c r="A8" s="15"/>
      <c r="B8" s="18"/>
      <c r="C8" s="19"/>
      <c r="D8" s="25" t="s">
        <v>39</v>
      </c>
      <c r="E8" s="21"/>
      <c r="F8" s="22"/>
      <c r="G8" s="25" t="s">
        <v>27</v>
      </c>
      <c r="H8" s="21"/>
      <c r="J8" s="24"/>
      <c r="K8" s="25" t="s">
        <v>31</v>
      </c>
      <c r="L8" s="21"/>
      <c r="O8" s="24"/>
      <c r="P8" s="25" t="s">
        <v>40</v>
      </c>
      <c r="Q8" s="21"/>
      <c r="T8" s="26"/>
      <c r="U8" s="20" t="s">
        <v>74</v>
      </c>
      <c r="V8" s="21"/>
      <c r="AA8" s="50"/>
      <c r="AB8" s="50"/>
    </row>
    <row r="9" spans="1:28" s="37" customFormat="1" ht="65.25" customHeight="1" thickBot="1">
      <c r="A9" s="27" t="s">
        <v>0</v>
      </c>
      <c r="B9" s="28" t="s">
        <v>1</v>
      </c>
      <c r="C9" s="29" t="s">
        <v>34</v>
      </c>
      <c r="D9" s="29" t="s">
        <v>2</v>
      </c>
      <c r="E9" s="30" t="s">
        <v>3</v>
      </c>
      <c r="F9" s="29" t="s">
        <v>35</v>
      </c>
      <c r="G9" s="29" t="s">
        <v>2</v>
      </c>
      <c r="H9" s="30" t="s">
        <v>3</v>
      </c>
      <c r="I9" s="31" t="s">
        <v>4</v>
      </c>
      <c r="J9" s="29" t="s">
        <v>35</v>
      </c>
      <c r="K9" s="29" t="s">
        <v>2</v>
      </c>
      <c r="L9" s="30" t="s">
        <v>3</v>
      </c>
      <c r="M9" s="31" t="s">
        <v>5</v>
      </c>
      <c r="N9" s="32" t="s">
        <v>6</v>
      </c>
      <c r="O9" s="29" t="s">
        <v>35</v>
      </c>
      <c r="P9" s="29" t="s">
        <v>2</v>
      </c>
      <c r="Q9" s="30" t="s">
        <v>3</v>
      </c>
      <c r="R9" s="35" t="s">
        <v>7</v>
      </c>
      <c r="S9" s="32" t="s">
        <v>87</v>
      </c>
      <c r="T9" s="29" t="s">
        <v>24</v>
      </c>
      <c r="U9" s="33" t="s">
        <v>2</v>
      </c>
      <c r="V9" s="34" t="s">
        <v>3</v>
      </c>
      <c r="W9" s="36" t="s">
        <v>8</v>
      </c>
      <c r="X9" s="36" t="s">
        <v>9</v>
      </c>
      <c r="AA9" s="50"/>
      <c r="AB9" s="50"/>
    </row>
    <row r="10" spans="1:28" s="76" customFormat="1" ht="30.75" customHeight="1">
      <c r="A10" s="62" t="s">
        <v>10</v>
      </c>
      <c r="B10" s="63" t="s">
        <v>37</v>
      </c>
      <c r="C10" s="64" t="s">
        <v>47</v>
      </c>
      <c r="D10" s="65">
        <v>11</v>
      </c>
      <c r="E10" s="66" t="s">
        <v>14</v>
      </c>
      <c r="F10" s="67" t="s">
        <v>58</v>
      </c>
      <c r="G10" s="65">
        <v>6</v>
      </c>
      <c r="H10" s="66"/>
      <c r="I10" s="68">
        <f>D10+G10</f>
        <v>17</v>
      </c>
      <c r="J10" s="67" t="s">
        <v>63</v>
      </c>
      <c r="K10" s="65">
        <v>11</v>
      </c>
      <c r="L10" s="69" t="s">
        <v>14</v>
      </c>
      <c r="M10" s="70">
        <f>D10+G10+K10</f>
        <v>28</v>
      </c>
      <c r="N10" s="71" t="s">
        <v>14</v>
      </c>
      <c r="O10" s="67" t="s">
        <v>84</v>
      </c>
      <c r="P10" s="65">
        <v>2</v>
      </c>
      <c r="Q10" s="66"/>
      <c r="R10" s="72">
        <f>M10+P10</f>
        <v>30</v>
      </c>
      <c r="S10" s="73" t="s">
        <v>89</v>
      </c>
      <c r="T10" s="78" t="s">
        <v>90</v>
      </c>
      <c r="U10" s="65">
        <v>3.5</v>
      </c>
      <c r="V10" s="74"/>
      <c r="W10" s="75">
        <f>R10+U10</f>
        <v>33.5</v>
      </c>
      <c r="X10" s="75" t="str">
        <f>VLOOKUP(B10,Vysledky!B:D,3,0)</f>
        <v>6.</v>
      </c>
      <c r="AA10" s="50"/>
      <c r="AB10" s="50"/>
    </row>
    <row r="11" spans="1:28" s="76" customFormat="1" ht="30.75" customHeight="1">
      <c r="A11" s="62" t="s">
        <v>14</v>
      </c>
      <c r="B11" s="63" t="s">
        <v>38</v>
      </c>
      <c r="C11" s="64" t="s">
        <v>48</v>
      </c>
      <c r="D11" s="65">
        <v>10</v>
      </c>
      <c r="E11" s="66" t="s">
        <v>17</v>
      </c>
      <c r="F11" s="67" t="s">
        <v>57</v>
      </c>
      <c r="G11" s="65">
        <v>12</v>
      </c>
      <c r="H11" s="66" t="s">
        <v>10</v>
      </c>
      <c r="I11" s="68">
        <f aca="true" t="shared" si="0" ref="I11:I21">D11+G11</f>
        <v>22</v>
      </c>
      <c r="J11" s="67" t="s">
        <v>71</v>
      </c>
      <c r="K11" s="65">
        <v>9</v>
      </c>
      <c r="L11" s="69"/>
      <c r="M11" s="70">
        <f>D11+G11+K11</f>
        <v>31</v>
      </c>
      <c r="N11" s="71" t="s">
        <v>10</v>
      </c>
      <c r="O11" s="67" t="s">
        <v>83</v>
      </c>
      <c r="P11" s="65">
        <v>11</v>
      </c>
      <c r="Q11" s="69" t="s">
        <v>14</v>
      </c>
      <c r="R11" s="72">
        <f aca="true" t="shared" si="1" ref="R11:R21">M11+P11</f>
        <v>42</v>
      </c>
      <c r="S11" s="73" t="s">
        <v>10</v>
      </c>
      <c r="T11" s="79" t="s">
        <v>98</v>
      </c>
      <c r="U11" s="65">
        <v>8</v>
      </c>
      <c r="V11" s="74"/>
      <c r="W11" s="75">
        <f aca="true" t="shared" si="2" ref="W11:W21">R11+U11</f>
        <v>50</v>
      </c>
      <c r="X11" s="75" t="str">
        <f>VLOOKUP(B11,Vysledky!B:D,3,0)</f>
        <v>1.</v>
      </c>
      <c r="AA11" s="50"/>
      <c r="AB11" s="50"/>
    </row>
    <row r="12" spans="1:28" s="76" customFormat="1" ht="30.75" customHeight="1">
      <c r="A12" s="62" t="s">
        <v>17</v>
      </c>
      <c r="B12" s="63" t="s">
        <v>41</v>
      </c>
      <c r="C12" s="64" t="s">
        <v>49</v>
      </c>
      <c r="D12" s="65">
        <v>8</v>
      </c>
      <c r="E12" s="66"/>
      <c r="F12" s="67" t="s">
        <v>55</v>
      </c>
      <c r="G12" s="65">
        <v>9</v>
      </c>
      <c r="H12" s="66"/>
      <c r="I12" s="68">
        <f t="shared" si="0"/>
        <v>17</v>
      </c>
      <c r="J12" s="67" t="s">
        <v>65</v>
      </c>
      <c r="K12" s="65">
        <v>6</v>
      </c>
      <c r="L12" s="69"/>
      <c r="M12" s="70">
        <f>D12+G12+K12</f>
        <v>23</v>
      </c>
      <c r="N12" s="71" t="s">
        <v>19</v>
      </c>
      <c r="O12" s="67" t="s">
        <v>80</v>
      </c>
      <c r="P12" s="65">
        <v>6</v>
      </c>
      <c r="Q12" s="69"/>
      <c r="R12" s="72">
        <f t="shared" si="1"/>
        <v>29</v>
      </c>
      <c r="S12" s="73" t="s">
        <v>15</v>
      </c>
      <c r="T12" s="79" t="s">
        <v>93</v>
      </c>
      <c r="U12" s="65">
        <v>10</v>
      </c>
      <c r="V12" s="74" t="s">
        <v>17</v>
      </c>
      <c r="W12" s="75">
        <f t="shared" si="2"/>
        <v>39</v>
      </c>
      <c r="X12" s="75" t="str">
        <f>VLOOKUP(B12,Vysledky!B:D,3,0)</f>
        <v>4.</v>
      </c>
      <c r="AA12" s="50"/>
      <c r="AB12" s="50"/>
    </row>
    <row r="13" spans="1:28" s="76" customFormat="1" ht="30.75" customHeight="1">
      <c r="A13" s="62" t="s">
        <v>19</v>
      </c>
      <c r="B13" s="63" t="s">
        <v>26</v>
      </c>
      <c r="C13" s="64" t="s">
        <v>49</v>
      </c>
      <c r="D13" s="65">
        <v>8</v>
      </c>
      <c r="E13" s="66"/>
      <c r="F13" s="67" t="s">
        <v>56</v>
      </c>
      <c r="G13" s="65">
        <v>4</v>
      </c>
      <c r="H13" s="66"/>
      <c r="I13" s="68">
        <f t="shared" si="0"/>
        <v>12</v>
      </c>
      <c r="J13" s="67" t="s">
        <v>62</v>
      </c>
      <c r="K13" s="65">
        <v>3</v>
      </c>
      <c r="L13" s="69"/>
      <c r="M13" s="70">
        <f>D13+G13+K13</f>
        <v>15</v>
      </c>
      <c r="N13" s="71" t="s">
        <v>12</v>
      </c>
      <c r="O13" s="67" t="s">
        <v>77</v>
      </c>
      <c r="P13" s="65">
        <v>1</v>
      </c>
      <c r="Q13" s="69"/>
      <c r="R13" s="72">
        <f t="shared" si="1"/>
        <v>16</v>
      </c>
      <c r="S13" s="73" t="s">
        <v>12</v>
      </c>
      <c r="T13" s="78" t="s">
        <v>90</v>
      </c>
      <c r="U13" s="65">
        <v>3.5</v>
      </c>
      <c r="V13" s="74"/>
      <c r="W13" s="75">
        <f t="shared" si="2"/>
        <v>19.5</v>
      </c>
      <c r="X13" s="75" t="str">
        <f>VLOOKUP(B13,Vysledky!B:D,3,0)</f>
        <v>9.</v>
      </c>
      <c r="AA13" s="50"/>
      <c r="AB13" s="50"/>
    </row>
    <row r="14" spans="1:24" s="76" customFormat="1" ht="30.75" customHeight="1">
      <c r="A14" s="62" t="s">
        <v>20</v>
      </c>
      <c r="B14" s="63" t="s">
        <v>42</v>
      </c>
      <c r="C14" s="64">
        <v>0</v>
      </c>
      <c r="D14" s="65">
        <v>0</v>
      </c>
      <c r="E14" s="66"/>
      <c r="F14" s="67" t="s">
        <v>52</v>
      </c>
      <c r="G14" s="65">
        <v>3</v>
      </c>
      <c r="H14" s="66"/>
      <c r="I14" s="68">
        <f t="shared" si="0"/>
        <v>3</v>
      </c>
      <c r="J14" s="67" t="s">
        <v>64</v>
      </c>
      <c r="K14" s="65">
        <v>2</v>
      </c>
      <c r="L14" s="69"/>
      <c r="M14" s="70">
        <f>D14+G14+K14</f>
        <v>5</v>
      </c>
      <c r="N14" s="71" t="s">
        <v>16</v>
      </c>
      <c r="O14" s="67" t="s">
        <v>75</v>
      </c>
      <c r="P14" s="65">
        <v>5</v>
      </c>
      <c r="Q14" s="66"/>
      <c r="R14" s="72">
        <f t="shared" si="1"/>
        <v>10</v>
      </c>
      <c r="S14" s="73" t="s">
        <v>16</v>
      </c>
      <c r="T14" s="79" t="s">
        <v>91</v>
      </c>
      <c r="U14" s="65">
        <v>9</v>
      </c>
      <c r="V14" s="74"/>
      <c r="W14" s="75">
        <f t="shared" si="2"/>
        <v>19</v>
      </c>
      <c r="X14" s="75" t="str">
        <f>VLOOKUP(B14,Vysledky!B:D,3,0)</f>
        <v>10.</v>
      </c>
    </row>
    <row r="15" spans="1:24" s="76" customFormat="1" ht="30.75" customHeight="1">
      <c r="A15" s="62" t="s">
        <v>21</v>
      </c>
      <c r="B15" s="63" t="s">
        <v>43</v>
      </c>
      <c r="C15" s="64">
        <v>0</v>
      </c>
      <c r="D15" s="65">
        <v>0</v>
      </c>
      <c r="E15" s="66"/>
      <c r="F15" s="67" t="s">
        <v>51</v>
      </c>
      <c r="G15" s="65">
        <v>5</v>
      </c>
      <c r="H15" s="66"/>
      <c r="I15" s="68">
        <f t="shared" si="0"/>
        <v>5</v>
      </c>
      <c r="J15" s="67" t="s">
        <v>67</v>
      </c>
      <c r="K15" s="65">
        <v>4</v>
      </c>
      <c r="L15" s="69"/>
      <c r="M15" s="70">
        <f>D15+G15+K15</f>
        <v>9</v>
      </c>
      <c r="N15" s="71" t="s">
        <v>13</v>
      </c>
      <c r="O15" s="67" t="s">
        <v>76</v>
      </c>
      <c r="P15" s="65">
        <v>4</v>
      </c>
      <c r="Q15" s="66"/>
      <c r="R15" s="72">
        <f t="shared" si="1"/>
        <v>13</v>
      </c>
      <c r="S15" s="73" t="s">
        <v>13</v>
      </c>
      <c r="T15" s="78" t="s">
        <v>90</v>
      </c>
      <c r="U15" s="65">
        <v>3.5</v>
      </c>
      <c r="V15" s="77"/>
      <c r="W15" s="75">
        <f t="shared" si="2"/>
        <v>16.5</v>
      </c>
      <c r="X15" s="75" t="str">
        <f>VLOOKUP(B15,Vysledky!B:D,3,0)</f>
        <v>11.</v>
      </c>
    </row>
    <row r="16" spans="1:24" s="76" customFormat="1" ht="30.75" customHeight="1">
      <c r="A16" s="62" t="s">
        <v>15</v>
      </c>
      <c r="B16" s="63" t="s">
        <v>32</v>
      </c>
      <c r="C16" s="64" t="s">
        <v>49</v>
      </c>
      <c r="D16" s="65">
        <v>8</v>
      </c>
      <c r="E16" s="66"/>
      <c r="F16" s="67" t="s">
        <v>28</v>
      </c>
      <c r="G16" s="65">
        <v>1</v>
      </c>
      <c r="H16" s="66"/>
      <c r="I16" s="68">
        <f t="shared" si="0"/>
        <v>9</v>
      </c>
      <c r="J16" s="67" t="s">
        <v>68</v>
      </c>
      <c r="K16" s="65">
        <v>12</v>
      </c>
      <c r="L16" s="69" t="s">
        <v>10</v>
      </c>
      <c r="M16" s="70">
        <f>D16+G16+K16</f>
        <v>21</v>
      </c>
      <c r="N16" s="71" t="s">
        <v>73</v>
      </c>
      <c r="O16" s="67" t="s">
        <v>86</v>
      </c>
      <c r="P16" s="65">
        <v>12</v>
      </c>
      <c r="Q16" s="66" t="s">
        <v>10</v>
      </c>
      <c r="R16" s="72">
        <f t="shared" si="1"/>
        <v>33</v>
      </c>
      <c r="S16" s="73" t="s">
        <v>14</v>
      </c>
      <c r="T16" s="79" t="s">
        <v>97</v>
      </c>
      <c r="U16" s="65">
        <v>12</v>
      </c>
      <c r="V16" s="74" t="s">
        <v>10</v>
      </c>
      <c r="W16" s="75">
        <f t="shared" si="2"/>
        <v>45</v>
      </c>
      <c r="X16" s="75" t="str">
        <f>VLOOKUP(B16,Vysledky!B:D,3,0)</f>
        <v>2.</v>
      </c>
    </row>
    <row r="17" spans="1:24" s="76" customFormat="1" ht="30.75" customHeight="1">
      <c r="A17" s="62" t="s">
        <v>11</v>
      </c>
      <c r="B17" s="63" t="s">
        <v>33</v>
      </c>
      <c r="C17" s="64">
        <v>0</v>
      </c>
      <c r="D17" s="65">
        <v>0</v>
      </c>
      <c r="E17" s="66"/>
      <c r="F17" s="67" t="s">
        <v>53</v>
      </c>
      <c r="G17" s="65">
        <v>10</v>
      </c>
      <c r="H17" s="66" t="s">
        <v>17</v>
      </c>
      <c r="I17" s="68">
        <f t="shared" si="0"/>
        <v>10</v>
      </c>
      <c r="J17" s="67" t="s">
        <v>66</v>
      </c>
      <c r="K17" s="65">
        <v>8</v>
      </c>
      <c r="L17" s="69"/>
      <c r="M17" s="70">
        <f>D17+G17+K17</f>
        <v>18</v>
      </c>
      <c r="N17" s="71" t="s">
        <v>11</v>
      </c>
      <c r="O17" s="67" t="s">
        <v>82</v>
      </c>
      <c r="P17" s="65">
        <v>8</v>
      </c>
      <c r="Q17" s="66"/>
      <c r="R17" s="72">
        <f t="shared" si="1"/>
        <v>26</v>
      </c>
      <c r="S17" s="73" t="s">
        <v>11</v>
      </c>
      <c r="T17" s="78" t="s">
        <v>92</v>
      </c>
      <c r="U17" s="65">
        <v>7</v>
      </c>
      <c r="V17" s="74"/>
      <c r="W17" s="75">
        <f>R17+U17</f>
        <v>33</v>
      </c>
      <c r="X17" s="75" t="str">
        <f>VLOOKUP(B17,Vysledky!B:D,3,0)</f>
        <v>7.</v>
      </c>
    </row>
    <row r="18" spans="1:24" s="76" customFormat="1" ht="30.75" customHeight="1">
      <c r="A18" s="62" t="s">
        <v>12</v>
      </c>
      <c r="B18" s="63" t="s">
        <v>44</v>
      </c>
      <c r="C18" s="64">
        <v>0</v>
      </c>
      <c r="D18" s="65">
        <v>0</v>
      </c>
      <c r="E18" s="66"/>
      <c r="F18" s="67" t="s">
        <v>60</v>
      </c>
      <c r="G18" s="65">
        <v>11</v>
      </c>
      <c r="H18" s="66" t="s">
        <v>14</v>
      </c>
      <c r="I18" s="68">
        <f t="shared" si="0"/>
        <v>11</v>
      </c>
      <c r="J18" s="67" t="s">
        <v>72</v>
      </c>
      <c r="K18" s="65">
        <v>10</v>
      </c>
      <c r="L18" s="69" t="s">
        <v>17</v>
      </c>
      <c r="M18" s="70">
        <f>D18+G18+K18</f>
        <v>21</v>
      </c>
      <c r="N18" s="71" t="s">
        <v>73</v>
      </c>
      <c r="O18" s="67" t="s">
        <v>85</v>
      </c>
      <c r="P18" s="65">
        <v>9</v>
      </c>
      <c r="Q18" s="66"/>
      <c r="R18" s="72">
        <f t="shared" si="1"/>
        <v>30</v>
      </c>
      <c r="S18" s="73" t="s">
        <v>89</v>
      </c>
      <c r="T18" s="79" t="s">
        <v>94</v>
      </c>
      <c r="U18" s="65">
        <v>11</v>
      </c>
      <c r="V18" s="74" t="s">
        <v>14</v>
      </c>
      <c r="W18" s="75">
        <f t="shared" si="2"/>
        <v>41</v>
      </c>
      <c r="X18" s="75" t="str">
        <f>VLOOKUP(B18,Vysledky!B:D,3,0)</f>
        <v>3.</v>
      </c>
    </row>
    <row r="19" spans="1:24" s="76" customFormat="1" ht="30.75" customHeight="1">
      <c r="A19" s="62" t="s">
        <v>13</v>
      </c>
      <c r="B19" s="63" t="s">
        <v>45</v>
      </c>
      <c r="C19" s="64" t="s">
        <v>50</v>
      </c>
      <c r="D19" s="65">
        <v>12</v>
      </c>
      <c r="E19" s="66" t="s">
        <v>10</v>
      </c>
      <c r="F19" s="67" t="s">
        <v>59</v>
      </c>
      <c r="G19" s="65">
        <v>7</v>
      </c>
      <c r="H19" s="66"/>
      <c r="I19" s="68">
        <f t="shared" si="0"/>
        <v>19</v>
      </c>
      <c r="J19" s="67" t="s">
        <v>69</v>
      </c>
      <c r="K19" s="65">
        <v>5</v>
      </c>
      <c r="L19" s="69"/>
      <c r="M19" s="70">
        <f>D19+G19+K19</f>
        <v>24</v>
      </c>
      <c r="N19" s="71" t="s">
        <v>17</v>
      </c>
      <c r="O19" s="67" t="s">
        <v>79</v>
      </c>
      <c r="P19" s="65">
        <v>7</v>
      </c>
      <c r="Q19" s="69"/>
      <c r="R19" s="72">
        <f t="shared" si="1"/>
        <v>31</v>
      </c>
      <c r="S19" s="73" t="s">
        <v>88</v>
      </c>
      <c r="T19" s="78" t="s">
        <v>95</v>
      </c>
      <c r="U19" s="65">
        <v>1</v>
      </c>
      <c r="V19" s="74"/>
      <c r="W19" s="75">
        <f t="shared" si="2"/>
        <v>32</v>
      </c>
      <c r="X19" s="75" t="str">
        <f>VLOOKUP(B19,Vysledky!B:D,3,0)</f>
        <v>8.</v>
      </c>
    </row>
    <row r="20" spans="1:24" s="76" customFormat="1" ht="30.75" customHeight="1">
      <c r="A20" s="62" t="s">
        <v>16</v>
      </c>
      <c r="B20" s="63" t="s">
        <v>46</v>
      </c>
      <c r="C20" s="64" t="s">
        <v>28</v>
      </c>
      <c r="D20" s="65">
        <v>6</v>
      </c>
      <c r="E20" s="66"/>
      <c r="F20" s="67" t="s">
        <v>54</v>
      </c>
      <c r="G20" s="65">
        <v>8</v>
      </c>
      <c r="H20" s="66"/>
      <c r="I20" s="68">
        <f t="shared" si="0"/>
        <v>14</v>
      </c>
      <c r="J20" s="67" t="s">
        <v>70</v>
      </c>
      <c r="K20" s="65">
        <v>7</v>
      </c>
      <c r="L20" s="69"/>
      <c r="M20" s="70">
        <f>D20+G20+K20</f>
        <v>21</v>
      </c>
      <c r="N20" s="71" t="s">
        <v>73</v>
      </c>
      <c r="O20" s="67" t="s">
        <v>81</v>
      </c>
      <c r="P20" s="65">
        <v>10</v>
      </c>
      <c r="Q20" s="66" t="s">
        <v>17</v>
      </c>
      <c r="R20" s="72">
        <f t="shared" si="1"/>
        <v>31</v>
      </c>
      <c r="S20" s="73" t="s">
        <v>88</v>
      </c>
      <c r="T20" s="78" t="s">
        <v>96</v>
      </c>
      <c r="U20" s="65">
        <v>6</v>
      </c>
      <c r="V20" s="74"/>
      <c r="W20" s="75">
        <f t="shared" si="2"/>
        <v>37</v>
      </c>
      <c r="X20" s="75" t="str">
        <f>VLOOKUP(B20,Vysledky!B:D,3,0)</f>
        <v>5.</v>
      </c>
    </row>
    <row r="21" spans="1:24" s="76" customFormat="1" ht="30.75" customHeight="1">
      <c r="A21" s="62" t="s">
        <v>18</v>
      </c>
      <c r="B21" s="63" t="s">
        <v>25</v>
      </c>
      <c r="C21" s="64">
        <v>0</v>
      </c>
      <c r="D21" s="65">
        <v>0</v>
      </c>
      <c r="E21" s="66"/>
      <c r="F21" s="67" t="s">
        <v>29</v>
      </c>
      <c r="G21" s="65">
        <v>2</v>
      </c>
      <c r="H21" s="66"/>
      <c r="I21" s="68">
        <f t="shared" si="0"/>
        <v>2</v>
      </c>
      <c r="J21" s="67" t="s">
        <v>61</v>
      </c>
      <c r="K21" s="65">
        <v>1</v>
      </c>
      <c r="L21" s="69"/>
      <c r="M21" s="70">
        <f>D21+G21+K21</f>
        <v>3</v>
      </c>
      <c r="N21" s="71" t="s">
        <v>18</v>
      </c>
      <c r="O21" s="67" t="s">
        <v>78</v>
      </c>
      <c r="P21" s="65">
        <v>3</v>
      </c>
      <c r="Q21" s="69"/>
      <c r="R21" s="72">
        <f t="shared" si="1"/>
        <v>6</v>
      </c>
      <c r="S21" s="73" t="s">
        <v>18</v>
      </c>
      <c r="T21" s="78" t="s">
        <v>90</v>
      </c>
      <c r="U21" s="65">
        <v>3.5</v>
      </c>
      <c r="V21" s="74"/>
      <c r="W21" s="75">
        <f t="shared" si="2"/>
        <v>9.5</v>
      </c>
      <c r="X21" s="75" t="str">
        <f>VLOOKUP(B21,Vysledky!B:D,3,0)</f>
        <v>12.</v>
      </c>
    </row>
  </sheetData>
  <mergeCells count="6">
    <mergeCell ref="AA7:AB13"/>
    <mergeCell ref="C7:E7"/>
    <mergeCell ref="F7:H7"/>
    <mergeCell ref="J7:L7"/>
    <mergeCell ref="O7:Q7"/>
    <mergeCell ref="T7:V7"/>
  </mergeCells>
  <printOptions/>
  <pageMargins left="0.32" right="0.25" top="0.47" bottom="0.4" header="0.3" footer="0.3"/>
  <pageSetup fitToHeight="1" fitToWidth="1"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D17"/>
  <sheetViews>
    <sheetView showGridLines="0" workbookViewId="0" topLeftCell="A2">
      <selection activeCell="B20" sqref="B20"/>
    </sheetView>
  </sheetViews>
  <sheetFormatPr defaultColWidth="9.140625" defaultRowHeight="15"/>
  <cols>
    <col min="1" max="1" width="9.140625" style="45" customWidth="1"/>
    <col min="2" max="2" width="27.57421875" style="45" customWidth="1"/>
    <col min="3" max="3" width="14.28125" style="45" customWidth="1"/>
    <col min="4" max="4" width="19.421875" style="46" customWidth="1"/>
    <col min="5" max="16384" width="9.140625" style="45" customWidth="1"/>
  </cols>
  <sheetData>
    <row r="2" spans="2:4" s="42" customFormat="1" ht="18.75">
      <c r="B2" s="49" t="s">
        <v>100</v>
      </c>
      <c r="D2" s="43"/>
    </row>
    <row r="4" spans="2:4" s="44" customFormat="1" ht="38.25" customHeight="1">
      <c r="B4" s="41" t="s">
        <v>1</v>
      </c>
      <c r="C4" s="41" t="s">
        <v>5</v>
      </c>
      <c r="D4" s="41" t="s">
        <v>30</v>
      </c>
    </row>
    <row r="5" spans="2:4" ht="16.5" customHeight="1">
      <c r="B5" s="39" t="s">
        <v>38</v>
      </c>
      <c r="C5" s="47">
        <v>31</v>
      </c>
      <c r="D5" s="40" t="s">
        <v>10</v>
      </c>
    </row>
    <row r="6" spans="2:4" ht="16.5" customHeight="1">
      <c r="B6" s="39" t="s">
        <v>37</v>
      </c>
      <c r="C6" s="47">
        <v>28</v>
      </c>
      <c r="D6" s="40" t="s">
        <v>14</v>
      </c>
    </row>
    <row r="7" spans="2:4" ht="16.5" customHeight="1">
      <c r="B7" s="39" t="s">
        <v>45</v>
      </c>
      <c r="C7" s="47">
        <v>24</v>
      </c>
      <c r="D7" s="40" t="s">
        <v>17</v>
      </c>
    </row>
    <row r="8" spans="2:4" ht="16.5" customHeight="1">
      <c r="B8" s="39" t="s">
        <v>41</v>
      </c>
      <c r="C8" s="47">
        <v>23</v>
      </c>
      <c r="D8" s="40" t="s">
        <v>19</v>
      </c>
    </row>
    <row r="9" spans="2:4" ht="16.5" customHeight="1">
      <c r="B9" s="39" t="s">
        <v>44</v>
      </c>
      <c r="C9" s="47">
        <v>21</v>
      </c>
      <c r="D9" s="40" t="s">
        <v>73</v>
      </c>
    </row>
    <row r="10" spans="2:4" ht="16.5" customHeight="1">
      <c r="B10" s="54" t="s">
        <v>46</v>
      </c>
      <c r="C10" s="47">
        <v>21</v>
      </c>
      <c r="D10" s="40" t="s">
        <v>73</v>
      </c>
    </row>
    <row r="11" spans="2:4" ht="16.5" customHeight="1">
      <c r="B11" s="39" t="s">
        <v>32</v>
      </c>
      <c r="C11" s="47">
        <v>21</v>
      </c>
      <c r="D11" s="40" t="s">
        <v>73</v>
      </c>
    </row>
    <row r="12" spans="2:4" ht="16.5" customHeight="1">
      <c r="B12" s="54" t="s">
        <v>33</v>
      </c>
      <c r="C12" s="47">
        <v>18</v>
      </c>
      <c r="D12" s="47" t="s">
        <v>11</v>
      </c>
    </row>
    <row r="13" spans="2:4" ht="16.5" customHeight="1">
      <c r="B13" s="54" t="s">
        <v>26</v>
      </c>
      <c r="C13" s="47">
        <v>15</v>
      </c>
      <c r="D13" s="47" t="s">
        <v>12</v>
      </c>
    </row>
    <row r="14" spans="2:4" ht="16.5" customHeight="1">
      <c r="B14" s="54" t="s">
        <v>43</v>
      </c>
      <c r="C14" s="47">
        <v>9</v>
      </c>
      <c r="D14" s="47" t="s">
        <v>13</v>
      </c>
    </row>
    <row r="15" spans="2:4" ht="16.5" customHeight="1">
      <c r="B15" s="54" t="s">
        <v>42</v>
      </c>
      <c r="C15" s="47">
        <v>5</v>
      </c>
      <c r="D15" s="47" t="s">
        <v>16</v>
      </c>
    </row>
    <row r="16" spans="2:4" ht="16.5" customHeight="1">
      <c r="B16" s="54" t="s">
        <v>25</v>
      </c>
      <c r="C16" s="47">
        <v>3</v>
      </c>
      <c r="D16" s="47" t="s">
        <v>18</v>
      </c>
    </row>
    <row r="17" spans="2:4" ht="15.75">
      <c r="B17" s="55"/>
      <c r="C17" s="55"/>
      <c r="D17" s="5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1:D15"/>
  <sheetViews>
    <sheetView showGridLines="0" workbookViewId="0" topLeftCell="A1">
      <selection activeCell="B1" sqref="B1"/>
    </sheetView>
  </sheetViews>
  <sheetFormatPr defaultColWidth="9.140625" defaultRowHeight="15"/>
  <cols>
    <col min="1" max="1" width="4.7109375" style="0" customWidth="1"/>
    <col min="2" max="2" width="25.57421875" style="0" bestFit="1" customWidth="1"/>
    <col min="3" max="3" width="14.57421875" style="12" customWidth="1"/>
    <col min="4" max="4" width="15.8515625" style="12" customWidth="1"/>
  </cols>
  <sheetData>
    <row r="1" ht="18.75">
      <c r="B1" s="49" t="s">
        <v>101</v>
      </c>
    </row>
    <row r="3" spans="2:4" s="48" customFormat="1" ht="23.25" customHeight="1">
      <c r="B3" s="57" t="s">
        <v>1</v>
      </c>
      <c r="C3" s="58" t="s">
        <v>2</v>
      </c>
      <c r="D3" s="58" t="s">
        <v>23</v>
      </c>
    </row>
    <row r="4" spans="2:4" ht="18.75" customHeight="1">
      <c r="B4" s="59" t="s">
        <v>38</v>
      </c>
      <c r="C4" s="60">
        <v>42</v>
      </c>
      <c r="D4" s="61" t="s">
        <v>10</v>
      </c>
    </row>
    <row r="5" spans="2:4" ht="18.75" customHeight="1">
      <c r="B5" s="59" t="s">
        <v>32</v>
      </c>
      <c r="C5" s="60">
        <v>33</v>
      </c>
      <c r="D5" s="61" t="s">
        <v>14</v>
      </c>
    </row>
    <row r="6" spans="2:4" ht="18.75" customHeight="1">
      <c r="B6" s="59" t="s">
        <v>45</v>
      </c>
      <c r="C6" s="60">
        <v>31</v>
      </c>
      <c r="D6" s="61" t="s">
        <v>88</v>
      </c>
    </row>
    <row r="7" spans="2:4" ht="18.75" customHeight="1">
      <c r="B7" s="59" t="s">
        <v>46</v>
      </c>
      <c r="C7" s="60">
        <v>31</v>
      </c>
      <c r="D7" s="61" t="s">
        <v>88</v>
      </c>
    </row>
    <row r="8" spans="2:4" ht="18.75" customHeight="1">
      <c r="B8" s="59" t="s">
        <v>37</v>
      </c>
      <c r="C8" s="60">
        <v>30</v>
      </c>
      <c r="D8" s="61" t="s">
        <v>89</v>
      </c>
    </row>
    <row r="9" spans="2:4" ht="18.75" customHeight="1">
      <c r="B9" s="59" t="s">
        <v>44</v>
      </c>
      <c r="C9" s="60">
        <v>30</v>
      </c>
      <c r="D9" s="61" t="s">
        <v>89</v>
      </c>
    </row>
    <row r="10" spans="2:4" ht="18.75" customHeight="1">
      <c r="B10" s="59" t="s">
        <v>41</v>
      </c>
      <c r="C10" s="60">
        <v>29</v>
      </c>
      <c r="D10" s="61" t="s">
        <v>15</v>
      </c>
    </row>
    <row r="11" spans="2:4" ht="18.75" customHeight="1">
      <c r="B11" s="59" t="s">
        <v>33</v>
      </c>
      <c r="C11" s="60">
        <v>26</v>
      </c>
      <c r="D11" s="61" t="s">
        <v>11</v>
      </c>
    </row>
    <row r="12" spans="2:4" ht="18.75" customHeight="1">
      <c r="B12" s="59" t="s">
        <v>26</v>
      </c>
      <c r="C12" s="60">
        <v>16</v>
      </c>
      <c r="D12" s="61" t="s">
        <v>12</v>
      </c>
    </row>
    <row r="13" spans="2:4" ht="18.75" customHeight="1">
      <c r="B13" s="59" t="s">
        <v>43</v>
      </c>
      <c r="C13" s="60">
        <v>13</v>
      </c>
      <c r="D13" s="61" t="s">
        <v>13</v>
      </c>
    </row>
    <row r="14" spans="2:4" ht="18.75" customHeight="1">
      <c r="B14" s="59" t="s">
        <v>42</v>
      </c>
      <c r="C14" s="60">
        <v>10</v>
      </c>
      <c r="D14" s="61" t="s">
        <v>16</v>
      </c>
    </row>
    <row r="15" spans="2:4" ht="18.75" customHeight="1">
      <c r="B15" s="59" t="s">
        <v>25</v>
      </c>
      <c r="C15" s="60">
        <v>6</v>
      </c>
      <c r="D15" s="60" t="s">
        <v>18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D15"/>
  <sheetViews>
    <sheetView showGridLines="0" workbookViewId="0" topLeftCell="A1">
      <selection activeCell="B10" sqref="B10"/>
    </sheetView>
  </sheetViews>
  <sheetFormatPr defaultColWidth="9.140625" defaultRowHeight="15"/>
  <cols>
    <col min="1" max="1" width="4.421875" style="10" customWidth="1"/>
    <col min="2" max="2" width="24.28125" style="10" customWidth="1"/>
    <col min="3" max="3" width="17.28125" style="7" customWidth="1"/>
    <col min="4" max="4" width="18.7109375" style="7" customWidth="1"/>
    <col min="5" max="16384" width="9.140625" style="10" customWidth="1"/>
  </cols>
  <sheetData>
    <row r="1" ht="18.75">
      <c r="B1" s="49" t="s">
        <v>99</v>
      </c>
    </row>
    <row r="3" spans="2:4" ht="18.75">
      <c r="B3" s="80" t="s">
        <v>1</v>
      </c>
      <c r="C3" s="80" t="s">
        <v>8</v>
      </c>
      <c r="D3" s="80" t="s">
        <v>23</v>
      </c>
    </row>
    <row r="4" spans="2:4" ht="18.75">
      <c r="B4" s="81" t="s">
        <v>38</v>
      </c>
      <c r="C4" s="60">
        <v>50</v>
      </c>
      <c r="D4" s="60" t="s">
        <v>10</v>
      </c>
    </row>
    <row r="5" spans="2:4" ht="18.75">
      <c r="B5" s="81" t="s">
        <v>32</v>
      </c>
      <c r="C5" s="60">
        <v>45</v>
      </c>
      <c r="D5" s="60" t="s">
        <v>14</v>
      </c>
    </row>
    <row r="6" spans="2:4" ht="18.75">
      <c r="B6" s="81" t="s">
        <v>44</v>
      </c>
      <c r="C6" s="60">
        <v>41</v>
      </c>
      <c r="D6" s="60" t="s">
        <v>17</v>
      </c>
    </row>
    <row r="7" spans="2:4" ht="18.75">
      <c r="B7" s="81" t="s">
        <v>41</v>
      </c>
      <c r="C7" s="60">
        <v>39</v>
      </c>
      <c r="D7" s="60" t="s">
        <v>19</v>
      </c>
    </row>
    <row r="8" spans="2:4" ht="18.75">
      <c r="B8" s="81" t="s">
        <v>46</v>
      </c>
      <c r="C8" s="60">
        <v>37</v>
      </c>
      <c r="D8" s="60" t="s">
        <v>20</v>
      </c>
    </row>
    <row r="9" spans="2:4" ht="18.75">
      <c r="B9" s="81" t="s">
        <v>37</v>
      </c>
      <c r="C9" s="60">
        <v>33.5</v>
      </c>
      <c r="D9" s="60" t="s">
        <v>21</v>
      </c>
    </row>
    <row r="10" spans="2:4" ht="18.75">
      <c r="B10" s="81" t="s">
        <v>33</v>
      </c>
      <c r="C10" s="60">
        <v>33</v>
      </c>
      <c r="D10" s="60" t="s">
        <v>15</v>
      </c>
    </row>
    <row r="11" spans="2:4" ht="18.75">
      <c r="B11" s="81" t="s">
        <v>45</v>
      </c>
      <c r="C11" s="60">
        <v>32</v>
      </c>
      <c r="D11" s="60" t="s">
        <v>11</v>
      </c>
    </row>
    <row r="12" spans="2:4" ht="18.75">
      <c r="B12" s="81" t="s">
        <v>26</v>
      </c>
      <c r="C12" s="60">
        <v>19.5</v>
      </c>
      <c r="D12" s="60" t="s">
        <v>12</v>
      </c>
    </row>
    <row r="13" spans="2:4" ht="18.75">
      <c r="B13" s="81" t="s">
        <v>42</v>
      </c>
      <c r="C13" s="60">
        <v>19</v>
      </c>
      <c r="D13" s="60" t="s">
        <v>13</v>
      </c>
    </row>
    <row r="14" spans="2:4" ht="18.75">
      <c r="B14" s="81" t="s">
        <v>43</v>
      </c>
      <c r="C14" s="60">
        <v>16.5</v>
      </c>
      <c r="D14" s="60" t="s">
        <v>16</v>
      </c>
    </row>
    <row r="15" spans="2:4" ht="18.75">
      <c r="B15" s="81" t="s">
        <v>25</v>
      </c>
      <c r="C15" s="60">
        <v>9.5</v>
      </c>
      <c r="D15" s="60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gabrhelovaz</dc:creator>
  <cp:keywords/>
  <dc:description/>
  <cp:lastModifiedBy>Zuzana Gabrhelova LIEBERT  ...(Internal)</cp:lastModifiedBy>
  <cp:lastPrinted>2010-07-19T12:42:17Z</cp:lastPrinted>
  <dcterms:created xsi:type="dcterms:W3CDTF">2010-05-11T06:30:24Z</dcterms:created>
  <dcterms:modified xsi:type="dcterms:W3CDTF">2010-09-26T15:31:26Z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